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8800" activeTab="1"/>
  </bookViews>
  <sheets>
    <sheet name="BSM-TOTALS" sheetId="1" r:id="rId1"/>
    <sheet name="RAW-BSM" sheetId="2" r:id="rId2"/>
  </sheets>
  <externalReferences>
    <externalReference r:id="rId5"/>
  </externalReferences>
  <definedNames>
    <definedName name="BSM_103121">'[1]BSM_103121_DATA'!#REF!</definedName>
    <definedName name="BSM_103121_Final">#REF!</definedName>
    <definedName name="_xlnm.Print_Area" localSheetId="0">'BSM-TOTALS'!$A$2:$F$29</definedName>
  </definedNames>
  <calcPr fullCalcOnLoad="1"/>
</workbook>
</file>

<file path=xl/sharedStrings.xml><?xml version="1.0" encoding="utf-8"?>
<sst xmlns="http://schemas.openxmlformats.org/spreadsheetml/2006/main" count="177" uniqueCount="117">
  <si>
    <t>State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</si>
  <si>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</si>
  <si>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</si>
  <si>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</si>
  <si>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</si>
  <si>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</si>
  <si>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</si>
  <si>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</si>
  <si>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</si>
  <si>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</si>
  <si>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</si>
  <si>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</si>
  <si>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</si>
  <si>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</si>
  <si>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</si>
  <si>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</si>
  <si>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</si>
  <si>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</si>
  <si>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</si>
  <si>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</si>
  <si>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</si>
  <si>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</si>
  <si>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</si>
  <si>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</si>
  <si>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</si>
  <si>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</si>
  <si>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</si>
  <si>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</si>
  <si>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</si>
  <si>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</si>
  <si>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</si>
  <si>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</si>
  <si>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</si>
  <si>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</si>
  <si>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</si>
  <si>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</si>
  <si>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</si>
  <si>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</si>
  <si>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</si>
  <si>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</si>
  <si>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</si>
  <si>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</si>
  <si>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</si>
  <si>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</si>
  <si>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</si>
  <si>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</si>
  <si>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</si>
  <si>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</si>
  <si>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</si>
  <si>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</si>
  <si>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</si>
  <si>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</si>
  <si>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XX</t>
  </si>
  <si>
    <t>Preferred State</t>
  </si>
  <si>
    <t>Total BSM</t>
  </si>
  <si>
    <t>Total</t>
  </si>
  <si>
    <t>Grand Total</t>
  </si>
  <si>
    <t>Rank</t>
  </si>
  <si>
    <t>Total:</t>
  </si>
  <si>
    <t>AK Count</t>
  </si>
  <si>
    <t>AL Count</t>
  </si>
  <si>
    <t>AR Count</t>
  </si>
  <si>
    <t>AZ Count</t>
  </si>
  <si>
    <t>CA Count</t>
  </si>
  <si>
    <t>CO Count</t>
  </si>
  <si>
    <t>CT Count</t>
  </si>
  <si>
    <t>DC Count</t>
  </si>
  <si>
    <t>DE Count</t>
  </si>
  <si>
    <t>FL Count</t>
  </si>
  <si>
    <t>GA Count</t>
  </si>
  <si>
    <t>HI Count</t>
  </si>
  <si>
    <t>IA Count</t>
  </si>
  <si>
    <t>ID Count</t>
  </si>
  <si>
    <t>IL Count</t>
  </si>
  <si>
    <t>IN Count</t>
  </si>
  <si>
    <t>KS Count</t>
  </si>
  <si>
    <t>KY Count</t>
  </si>
  <si>
    <t>LA Count</t>
  </si>
  <si>
    <t>MA Count</t>
  </si>
  <si>
    <t>MD Count</t>
  </si>
  <si>
    <t>ME Count</t>
  </si>
  <si>
    <t>MI Count</t>
  </si>
  <si>
    <t>MN Count</t>
  </si>
  <si>
    <t>MO Count</t>
  </si>
  <si>
    <t>MS Count</t>
  </si>
  <si>
    <t>MT Count</t>
  </si>
  <si>
    <t>NC Count</t>
  </si>
  <si>
    <t>ND Count</t>
  </si>
  <si>
    <t>NE Count</t>
  </si>
  <si>
    <t>NH Count</t>
  </si>
  <si>
    <t>NJ Count</t>
  </si>
  <si>
    <t>NM Count</t>
  </si>
  <si>
    <t>NV Count</t>
  </si>
  <si>
    <t>NY Count</t>
  </si>
  <si>
    <t>OH Count</t>
  </si>
  <si>
    <t>OK Count</t>
  </si>
  <si>
    <t>OR Count</t>
  </si>
  <si>
    <t>PA Count</t>
  </si>
  <si>
    <t>RI Count</t>
  </si>
  <si>
    <t>SC Count</t>
  </si>
  <si>
    <t>SD Count</t>
  </si>
  <si>
    <t>TN Count</t>
  </si>
  <si>
    <t>TX Count</t>
  </si>
  <si>
    <t>UT Count</t>
  </si>
  <si>
    <t>VA Count</t>
  </si>
  <si>
    <t>VT Count</t>
  </si>
  <si>
    <t>WA Count</t>
  </si>
  <si>
    <t>WI Count</t>
  </si>
  <si>
    <t>WV Count</t>
  </si>
  <si>
    <t>WY Count</t>
  </si>
  <si>
    <t>XX Count</t>
  </si>
  <si>
    <t>Total Difference Preliminary to Final:</t>
  </si>
  <si>
    <t>NAP Audit from CRM:</t>
  </si>
  <si>
    <t>Postmarked 10/31 or Before:</t>
  </si>
  <si>
    <t>Missed "Gift" Memberships:</t>
  </si>
  <si>
    <t>Change By State from Prelim</t>
  </si>
  <si>
    <t>FINAL BSM Count Effective 10/31/2021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</si>
</sst>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6" fillId="33" borderId="0" xfId="57" applyFill="1">
      <alignment/>
      <protection/>
    </xf>
    <xf numFmtId="0" fontId="6" fillId="0" borderId="0" xfId="57">
      <alignment/>
      <protection/>
    </xf>
    <xf numFmtId="0" fontId="6" fillId="34" borderId="0" xfId="57" applyFill="1">
      <alignment/>
      <protection/>
    </xf>
    <xf numFmtId="0" fontId="6" fillId="33" borderId="10" xfId="57" applyFill="1" applyBorder="1">
      <alignment/>
      <protection/>
    </xf>
    <xf numFmtId="0" fontId="6" fillId="33" borderId="11" xfId="57" applyFill="1" applyBorder="1">
      <alignment/>
      <protection/>
    </xf>
    <xf numFmtId="0" fontId="7" fillId="34" borderId="0" xfId="58" applyFill="1">
      <alignment/>
      <protection/>
    </xf>
    <xf numFmtId="0" fontId="8" fillId="0" borderId="0" xfId="57" applyFont="1" applyAlignment="1">
      <alignment horizontal="centerContinuous"/>
      <protection/>
    </xf>
    <xf numFmtId="0" fontId="9" fillId="0" borderId="0" xfId="57" applyFont="1" applyAlignment="1">
      <alignment horizontal="centerContinuous"/>
      <protection/>
    </xf>
    <xf numFmtId="0" fontId="9" fillId="0" borderId="0" xfId="57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6" fillId="0" borderId="10" xfId="57" applyBorder="1" applyAlignment="1">
      <alignment horizontal="center"/>
      <protection/>
    </xf>
    <xf numFmtId="0" fontId="6" fillId="0" borderId="0" xfId="57" applyAlignment="1">
      <alignment horizontal="center"/>
      <protection/>
    </xf>
    <xf numFmtId="0" fontId="6" fillId="0" borderId="0" xfId="57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AW-BSM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SM-103121-Pril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M-TOTALS"/>
      <sheetName val="RAW-BSM"/>
      <sheetName val="BSM_103121_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8515625" style="2" customWidth="1"/>
    <col min="3" max="5" width="10.8515625" style="12" customWidth="1"/>
    <col min="6" max="6" width="10.8515625" style="2" customWidth="1"/>
    <col min="7" max="16384" width="9.140625" style="2" customWidth="1"/>
  </cols>
  <sheetData>
    <row r="1" spans="1:6" ht="12.75">
      <c r="A1" s="7" t="s">
        <v>116</v>
      </c>
      <c r="B1" s="8"/>
      <c r="C1" s="8"/>
      <c r="D1" s="8"/>
      <c r="E1" s="8"/>
      <c r="F1" s="8"/>
    </row>
    <row r="2" spans="1:6" ht="12.75">
      <c r="A2" s="9" t="s">
        <v>0</v>
      </c>
      <c r="B2" s="9" t="s">
        <v>54</v>
      </c>
      <c r="C2" s="9" t="s">
        <v>57</v>
      </c>
      <c r="D2" s="9" t="s">
        <v>0</v>
      </c>
      <c r="E2" s="9" t="s">
        <v>54</v>
      </c>
      <c r="F2" s="9" t="s">
        <v>57</v>
      </c>
    </row>
    <row r="3" spans="1:6" ht="12.75">
      <c r="A3" s="10" t="str">
        <f>'RAW-BSM'!A2</f>
        <v>CA</v>
      </c>
      <c r="B3" s="10">
        <f>'RAW-BSM'!B2</f>
        <v>1810</v>
      </c>
      <c r="C3" s="10">
        <v>1</v>
      </c>
      <c r="D3" s="11" t="str">
        <f>'RAW-BSM'!A28</f>
        <v>KY</v>
      </c>
      <c r="E3" s="12">
        <f>'RAW-BSM'!B28</f>
        <v>215</v>
      </c>
      <c r="F3" s="12">
        <v>27</v>
      </c>
    </row>
    <row r="4" spans="1:6" ht="12.75">
      <c r="A4" s="10" t="str">
        <f>'RAW-BSM'!A3</f>
        <v>TX</v>
      </c>
      <c r="B4" s="10">
        <f>'RAW-BSM'!B3</f>
        <v>1301</v>
      </c>
      <c r="C4" s="10">
        <v>2</v>
      </c>
      <c r="D4" s="11" t="str">
        <f>'RAW-BSM'!A29</f>
        <v>OR</v>
      </c>
      <c r="E4" s="12">
        <f>'RAW-BSM'!B29</f>
        <v>203</v>
      </c>
      <c r="F4" s="12">
        <v>28</v>
      </c>
    </row>
    <row r="5" spans="1:6" ht="12.75">
      <c r="A5" s="10" t="str">
        <f>'RAW-BSM'!A4</f>
        <v>FL</v>
      </c>
      <c r="B5" s="10">
        <f>'RAW-BSM'!B4</f>
        <v>940</v>
      </c>
      <c r="C5" s="10">
        <v>3</v>
      </c>
      <c r="D5" s="11" t="str">
        <f>'RAW-BSM'!A30</f>
        <v>CT</v>
      </c>
      <c r="E5" s="12">
        <f>'RAW-BSM'!B30</f>
        <v>192</v>
      </c>
      <c r="F5" s="12">
        <v>29</v>
      </c>
    </row>
    <row r="6" spans="1:6" ht="12.75">
      <c r="A6" s="10" t="str">
        <f>'RAW-BSM'!A5</f>
        <v>PA</v>
      </c>
      <c r="B6" s="10">
        <f>'RAW-BSM'!B5</f>
        <v>860</v>
      </c>
      <c r="C6" s="10">
        <v>4</v>
      </c>
      <c r="D6" s="11" t="str">
        <f>'RAW-BSM'!A31</f>
        <v>KS</v>
      </c>
      <c r="E6" s="12">
        <f>'RAW-BSM'!B31</f>
        <v>189</v>
      </c>
      <c r="F6" s="12">
        <v>30</v>
      </c>
    </row>
    <row r="7" spans="1:6" ht="12.75">
      <c r="A7" s="10" t="str">
        <f>'RAW-BSM'!A6</f>
        <v>NY</v>
      </c>
      <c r="B7" s="10">
        <f>'RAW-BSM'!B6</f>
        <v>808</v>
      </c>
      <c r="C7" s="10">
        <v>5</v>
      </c>
      <c r="D7" s="11" t="str">
        <f>'RAW-BSM'!A32</f>
        <v>OK</v>
      </c>
      <c r="E7" s="12">
        <f>'RAW-BSM'!B32</f>
        <v>184</v>
      </c>
      <c r="F7" s="12">
        <v>31</v>
      </c>
    </row>
    <row r="8" spans="1:6" ht="12.75">
      <c r="A8" s="10" t="str">
        <f>'RAW-BSM'!A7</f>
        <v>VA</v>
      </c>
      <c r="B8" s="10">
        <f>'RAW-BSM'!B7</f>
        <v>690</v>
      </c>
      <c r="C8" s="10">
        <v>6</v>
      </c>
      <c r="D8" s="11" t="str">
        <f>'RAW-BSM'!A33</f>
        <v>LA</v>
      </c>
      <c r="E8" s="12">
        <f>'RAW-BSM'!B33</f>
        <v>183</v>
      </c>
      <c r="F8" s="12">
        <v>32</v>
      </c>
    </row>
    <row r="9" spans="1:6" ht="12.75">
      <c r="A9" s="10" t="str">
        <f>'RAW-BSM'!A8</f>
        <v>OH</v>
      </c>
      <c r="B9" s="10">
        <f>'RAW-BSM'!B8</f>
        <v>686</v>
      </c>
      <c r="C9" s="10">
        <v>7</v>
      </c>
      <c r="D9" s="11" t="str">
        <f>'RAW-BSM'!A34</f>
        <v>UT</v>
      </c>
      <c r="E9" s="12">
        <f>'RAW-BSM'!B34</f>
        <v>167</v>
      </c>
      <c r="F9" s="12">
        <v>33</v>
      </c>
    </row>
    <row r="10" spans="1:6" ht="12.75">
      <c r="A10" s="10" t="str">
        <f>'RAW-BSM'!A9</f>
        <v>CO</v>
      </c>
      <c r="B10" s="10">
        <f>'RAW-BSM'!B9</f>
        <v>625</v>
      </c>
      <c r="C10" s="10">
        <v>8</v>
      </c>
      <c r="D10" s="11" t="str">
        <f>'RAW-BSM'!A35</f>
        <v>NM</v>
      </c>
      <c r="E10" s="12">
        <f>'RAW-BSM'!B35</f>
        <v>153</v>
      </c>
      <c r="F10" s="12">
        <v>34</v>
      </c>
    </row>
    <row r="11" spans="1:6" ht="12.75">
      <c r="A11" s="10" t="str">
        <f>'RAW-BSM'!A10</f>
        <v>MI</v>
      </c>
      <c r="B11" s="10">
        <f>'RAW-BSM'!B10</f>
        <v>579</v>
      </c>
      <c r="C11" s="10">
        <v>9</v>
      </c>
      <c r="D11" s="11" t="str">
        <f>'RAW-BSM'!A36</f>
        <v>IA</v>
      </c>
      <c r="E11" s="12">
        <f>'RAW-BSM'!B36</f>
        <v>140</v>
      </c>
      <c r="F11" s="12">
        <v>35</v>
      </c>
    </row>
    <row r="12" spans="1:6" ht="12.75">
      <c r="A12" s="10" t="str">
        <f>'RAW-BSM'!A11</f>
        <v>GA</v>
      </c>
      <c r="B12" s="10">
        <f>'RAW-BSM'!B11</f>
        <v>565</v>
      </c>
      <c r="C12" s="10">
        <v>10</v>
      </c>
      <c r="D12" s="11" t="str">
        <f>'RAW-BSM'!A37</f>
        <v>AR</v>
      </c>
      <c r="E12" s="12">
        <f>'RAW-BSM'!B37</f>
        <v>128</v>
      </c>
      <c r="F12" s="12">
        <v>36</v>
      </c>
    </row>
    <row r="13" spans="1:6" ht="12.75">
      <c r="A13" s="12" t="str">
        <f>'RAW-BSM'!A12</f>
        <v>IL</v>
      </c>
      <c r="B13" s="12">
        <f>'RAW-BSM'!B12</f>
        <v>553</v>
      </c>
      <c r="C13" s="12">
        <v>11</v>
      </c>
      <c r="D13" s="11" t="str">
        <f>'RAW-BSM'!A38</f>
        <v>ID</v>
      </c>
      <c r="E13" s="12">
        <f>'RAW-BSM'!B38</f>
        <v>123</v>
      </c>
      <c r="F13" s="12">
        <v>37</v>
      </c>
    </row>
    <row r="14" spans="1:6" ht="12.75">
      <c r="A14" s="12" t="str">
        <f>'RAW-BSM'!A13</f>
        <v>WA</v>
      </c>
      <c r="B14" s="12">
        <f>'RAW-BSM'!B13</f>
        <v>546</v>
      </c>
      <c r="C14" s="12">
        <v>12</v>
      </c>
      <c r="D14" s="11" t="str">
        <f>'RAW-BSM'!A39</f>
        <v>NE</v>
      </c>
      <c r="E14" s="12">
        <f>'RAW-BSM'!B39</f>
        <v>114</v>
      </c>
      <c r="F14" s="12">
        <v>38</v>
      </c>
    </row>
    <row r="15" spans="1:6" ht="12.75">
      <c r="A15" s="12" t="str">
        <f>'RAW-BSM'!A14</f>
        <v>IN</v>
      </c>
      <c r="B15" s="12">
        <f>'RAW-BSM'!B14</f>
        <v>541</v>
      </c>
      <c r="C15" s="12">
        <v>13</v>
      </c>
      <c r="D15" s="11" t="str">
        <f>'RAW-BSM'!A40</f>
        <v>ME</v>
      </c>
      <c r="E15" s="12">
        <f>'RAW-BSM'!B40</f>
        <v>104</v>
      </c>
      <c r="F15" s="12">
        <v>39</v>
      </c>
    </row>
    <row r="16" spans="1:6" ht="12.75">
      <c r="A16" s="12" t="str">
        <f>'RAW-BSM'!A15</f>
        <v>AZ</v>
      </c>
      <c r="B16" s="12">
        <f>'RAW-BSM'!B15</f>
        <v>457</v>
      </c>
      <c r="C16" s="12">
        <v>14</v>
      </c>
      <c r="D16" s="11" t="str">
        <f>'RAW-BSM'!A41</f>
        <v>WV</v>
      </c>
      <c r="E16" s="12">
        <f>'RAW-BSM'!B41</f>
        <v>94</v>
      </c>
      <c r="F16" s="12">
        <v>40</v>
      </c>
    </row>
    <row r="17" spans="1:6" ht="12.75">
      <c r="A17" s="12" t="str">
        <f>'RAW-BSM'!A16</f>
        <v>NC</v>
      </c>
      <c r="B17" s="12">
        <f>'RAW-BSM'!B16</f>
        <v>442</v>
      </c>
      <c r="C17" s="12">
        <v>15</v>
      </c>
      <c r="D17" s="11" t="str">
        <f>'RAW-BSM'!A42</f>
        <v>MS</v>
      </c>
      <c r="E17" s="12">
        <f>'RAW-BSM'!B42</f>
        <v>93</v>
      </c>
      <c r="F17" s="12">
        <v>41</v>
      </c>
    </row>
    <row r="18" spans="1:6" ht="12.75">
      <c r="A18" s="12" t="str">
        <f>'RAW-BSM'!A17</f>
        <v>NJ</v>
      </c>
      <c r="B18" s="12">
        <f>'RAW-BSM'!B17</f>
        <v>374</v>
      </c>
      <c r="C18" s="12">
        <v>16</v>
      </c>
      <c r="D18" s="11" t="str">
        <f>'RAW-BSM'!A43</f>
        <v>MT</v>
      </c>
      <c r="E18" s="12">
        <f>'RAW-BSM'!B43</f>
        <v>80</v>
      </c>
      <c r="F18" s="12">
        <v>42</v>
      </c>
    </row>
    <row r="19" spans="1:6" ht="12.75">
      <c r="A19" s="12" t="str">
        <f>'RAW-BSM'!A18</f>
        <v>TN</v>
      </c>
      <c r="B19" s="12">
        <f>'RAW-BSM'!B18</f>
        <v>370</v>
      </c>
      <c r="C19" s="12">
        <v>17</v>
      </c>
      <c r="D19" s="11" t="str">
        <f>'RAW-BSM'!A44</f>
        <v>AK</v>
      </c>
      <c r="E19" s="12">
        <f>'RAW-BSM'!B44</f>
        <v>72</v>
      </c>
      <c r="F19" s="12">
        <v>43</v>
      </c>
    </row>
    <row r="20" spans="1:6" ht="12.75">
      <c r="A20" s="12" t="str">
        <f>'RAW-BSM'!A19</f>
        <v>WI</v>
      </c>
      <c r="B20" s="12">
        <f>'RAW-BSM'!B19</f>
        <v>319</v>
      </c>
      <c r="C20" s="12">
        <v>18</v>
      </c>
      <c r="D20" s="11" t="str">
        <f>'RAW-BSM'!A45</f>
        <v>DE</v>
      </c>
      <c r="E20" s="12">
        <f>'RAW-BSM'!B45</f>
        <v>71</v>
      </c>
      <c r="F20" s="12">
        <v>44</v>
      </c>
    </row>
    <row r="21" spans="1:6" ht="12.75">
      <c r="A21" s="12" t="str">
        <f>'RAW-BSM'!A20</f>
        <v>MO</v>
      </c>
      <c r="B21" s="12">
        <f>'RAW-BSM'!B20</f>
        <v>310</v>
      </c>
      <c r="C21" s="12">
        <v>19</v>
      </c>
      <c r="D21" s="11" t="str">
        <f>'RAW-BSM'!A46</f>
        <v>WY</v>
      </c>
      <c r="E21" s="12">
        <f>'RAW-BSM'!B46</f>
        <v>65</v>
      </c>
      <c r="F21" s="12">
        <v>45</v>
      </c>
    </row>
    <row r="22" spans="1:6" ht="12.75">
      <c r="A22" s="12" t="str">
        <f>'RAW-BSM'!A21</f>
        <v>MD</v>
      </c>
      <c r="B22" s="12">
        <f>'RAW-BSM'!B21</f>
        <v>306</v>
      </c>
      <c r="C22" s="12">
        <v>20</v>
      </c>
      <c r="D22" s="11" t="str">
        <f>'RAW-BSM'!A47</f>
        <v>HI</v>
      </c>
      <c r="E22" s="12">
        <f>'RAW-BSM'!B47</f>
        <v>58</v>
      </c>
      <c r="F22" s="12">
        <v>46</v>
      </c>
    </row>
    <row r="23" spans="1:6" ht="12.75">
      <c r="A23" s="12" t="str">
        <f>'RAW-BSM'!A22</f>
        <v>MA</v>
      </c>
      <c r="B23" s="12">
        <f>'RAW-BSM'!B22</f>
        <v>281</v>
      </c>
      <c r="C23" s="12">
        <v>21</v>
      </c>
      <c r="D23" s="11" t="str">
        <f>'RAW-BSM'!A48</f>
        <v>SD</v>
      </c>
      <c r="E23" s="12">
        <f>'RAW-BSM'!B48</f>
        <v>55</v>
      </c>
      <c r="F23" s="12">
        <v>47</v>
      </c>
    </row>
    <row r="24" spans="1:6" ht="12.75">
      <c r="A24" s="12" t="str">
        <f>'RAW-BSM'!A23</f>
        <v>MN</v>
      </c>
      <c r="B24" s="12">
        <f>'RAW-BSM'!B23</f>
        <v>272</v>
      </c>
      <c r="C24" s="12">
        <v>22</v>
      </c>
      <c r="D24" s="11" t="str">
        <f>'RAW-BSM'!A49</f>
        <v>ND</v>
      </c>
      <c r="E24" s="12">
        <f>'RAW-BSM'!B49</f>
        <v>41</v>
      </c>
      <c r="F24" s="12">
        <v>48</v>
      </c>
    </row>
    <row r="25" spans="1:6" ht="12.75">
      <c r="A25" s="12" t="str">
        <f>'RAW-BSM'!A24</f>
        <v>SC</v>
      </c>
      <c r="B25" s="12">
        <f>'RAW-BSM'!B24</f>
        <v>271</v>
      </c>
      <c r="C25" s="12">
        <v>23</v>
      </c>
      <c r="D25" s="11" t="str">
        <f>'RAW-BSM'!A50</f>
        <v>RI</v>
      </c>
      <c r="E25" s="12">
        <f>'RAW-BSM'!B50</f>
        <v>40</v>
      </c>
      <c r="F25" s="12">
        <v>49</v>
      </c>
    </row>
    <row r="26" spans="1:6" ht="12.75">
      <c r="A26" s="12" t="str">
        <f>'RAW-BSM'!A25</f>
        <v>NV</v>
      </c>
      <c r="B26" s="12">
        <f>'RAW-BSM'!B25</f>
        <v>250</v>
      </c>
      <c r="C26" s="12">
        <v>24</v>
      </c>
      <c r="D26" s="11" t="str">
        <f>'RAW-BSM'!A51</f>
        <v>VT</v>
      </c>
      <c r="E26" s="12">
        <f>'RAW-BSM'!B51</f>
        <v>40</v>
      </c>
      <c r="F26" s="12">
        <v>50</v>
      </c>
    </row>
    <row r="27" spans="1:6" ht="12.75">
      <c r="A27" s="12" t="str">
        <f>'RAW-BSM'!A26</f>
        <v>NH</v>
      </c>
      <c r="B27" s="12">
        <f>'RAW-BSM'!B26</f>
        <v>224</v>
      </c>
      <c r="C27" s="12">
        <v>25</v>
      </c>
      <c r="D27" s="11" t="str">
        <f>'RAW-BSM'!A52</f>
        <v>DC</v>
      </c>
      <c r="E27" s="12">
        <f>'RAW-BSM'!B52</f>
        <v>29</v>
      </c>
      <c r="F27" s="12">
        <v>51</v>
      </c>
    </row>
    <row r="28" spans="1:6" ht="12.75">
      <c r="A28" s="12" t="str">
        <f>'RAW-BSM'!A27</f>
        <v>AL</v>
      </c>
      <c r="B28" s="12">
        <f>'RAW-BSM'!B27</f>
        <v>216</v>
      </c>
      <c r="C28" s="12">
        <v>26</v>
      </c>
      <c r="D28" s="11" t="str">
        <f>'RAW-BSM'!A53</f>
        <v>XX</v>
      </c>
      <c r="E28" s="12">
        <f>'RAW-BSM'!B53</f>
        <v>81</v>
      </c>
      <c r="F28" s="12">
        <v>52</v>
      </c>
    </row>
    <row r="29" spans="3:4" ht="12.75">
      <c r="C29" s="10" t="s">
        <v>58</v>
      </c>
      <c r="D29" s="10">
        <f>SUM(E3:E28)+SUM(B3:B28)</f>
        <v>17510</v>
      </c>
    </row>
    <row r="55" spans="1:2" ht="12.75">
      <c r="A55" s="12"/>
      <c r="B55" s="12"/>
    </row>
  </sheetData>
  <sheetProtection/>
  <printOptions horizontalCentered="1"/>
  <pageMargins left="0.75" right="0.75" top="1" bottom="1" header="0.5" footer="0.5"/>
  <pageSetup horizontalDpi="600" verticalDpi="600" orientation="portrait" scale="1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L56" sqref="K56:L59"/>
    </sheetView>
  </sheetViews>
  <sheetFormatPr defaultColWidth="9.140625" defaultRowHeight="15" customHeight="1"/>
  <cols>
    <col min="1" max="16384" width="9.140625" style="2" customWidth="1"/>
  </cols>
  <sheetData>
    <row r="1" spans="1:14" ht="15" customHeight="1">
      <c r="A1" s="1" t="s">
        <v>53</v>
      </c>
      <c r="B1" s="1" t="s">
        <v>54</v>
      </c>
      <c r="D1" s="3" t="s">
        <v>53</v>
      </c>
      <c r="E1" s="3" t="s">
        <v>55</v>
      </c>
      <c r="G1" s="3" t="s">
        <v>53</v>
      </c>
      <c r="H1" s="3" t="s">
        <v>55</v>
      </c>
      <c r="N1" s="2" t="s">
        <v>115</v>
      </c>
    </row>
    <row r="2" spans="1:14" ht="15" customHeight="1">
      <c r="A2" s="4" t="str">
        <f>D2</f>
        <v>CA</v>
      </c>
      <c r="B2" s="5">
        <f>E2</f>
        <v>1810</v>
      </c>
      <c r="D2" s="3" t="s">
        <v>5</v>
      </c>
      <c r="E2" s="3">
        <v>1810</v>
      </c>
      <c r="G2" s="3" t="s">
        <v>1</v>
      </c>
      <c r="H2" s="6">
        <v>72</v>
      </c>
      <c r="K2" s="2" t="s">
        <v>59</v>
      </c>
      <c r="L2" s="2">
        <v>72</v>
      </c>
      <c r="N2" s="2">
        <v>1</v>
      </c>
    </row>
    <row r="3" spans="1:14" ht="15" customHeight="1">
      <c r="A3" s="4" t="str">
        <f aca="true" t="shared" si="0" ref="A3:B53">D3</f>
        <v>TX</v>
      </c>
      <c r="B3" s="5">
        <f t="shared" si="0"/>
        <v>1301</v>
      </c>
      <c r="D3" s="3" t="s">
        <v>44</v>
      </c>
      <c r="E3" s="6">
        <v>1301</v>
      </c>
      <c r="G3" s="3" t="s">
        <v>2</v>
      </c>
      <c r="H3" s="6">
        <v>216</v>
      </c>
      <c r="K3" s="2" t="s">
        <v>60</v>
      </c>
      <c r="L3" s="2">
        <v>216</v>
      </c>
      <c r="N3" s="2">
        <v>1</v>
      </c>
    </row>
    <row r="4" spans="1:14" ht="15" customHeight="1">
      <c r="A4" s="4" t="str">
        <f t="shared" si="0"/>
        <v>FL</v>
      </c>
      <c r="B4" s="5">
        <f t="shared" si="0"/>
        <v>940</v>
      </c>
      <c r="D4" s="3" t="s">
        <v>10</v>
      </c>
      <c r="E4" s="6">
        <v>940</v>
      </c>
      <c r="G4" s="3" t="s">
        <v>3</v>
      </c>
      <c r="H4" s="6">
        <v>128</v>
      </c>
      <c r="K4" s="2" t="s">
        <v>61</v>
      </c>
      <c r="L4" s="2">
        <v>128</v>
      </c>
      <c r="N4" s="2">
        <v>1</v>
      </c>
    </row>
    <row r="5" spans="1:14" ht="15" customHeight="1">
      <c r="A5" s="4" t="str">
        <f t="shared" si="0"/>
        <v>PA</v>
      </c>
      <c r="B5" s="5">
        <f t="shared" si="0"/>
        <v>860</v>
      </c>
      <c r="D5" s="3" t="s">
        <v>39</v>
      </c>
      <c r="E5" s="6">
        <v>860</v>
      </c>
      <c r="G5" s="3" t="s">
        <v>4</v>
      </c>
      <c r="H5" s="6">
        <v>457</v>
      </c>
      <c r="K5" s="2" t="s">
        <v>62</v>
      </c>
      <c r="L5" s="2">
        <v>457</v>
      </c>
      <c r="N5" s="2">
        <v>3</v>
      </c>
    </row>
    <row r="6" spans="1:14" ht="15" customHeight="1">
      <c r="A6" s="4" t="str">
        <f t="shared" si="0"/>
        <v>NY</v>
      </c>
      <c r="B6" s="5">
        <f t="shared" si="0"/>
        <v>808</v>
      </c>
      <c r="D6" s="3" t="s">
        <v>35</v>
      </c>
      <c r="E6" s="3">
        <v>808</v>
      </c>
      <c r="G6" s="3" t="s">
        <v>5</v>
      </c>
      <c r="H6" s="6">
        <v>1810</v>
      </c>
      <c r="K6" s="2" t="s">
        <v>63</v>
      </c>
      <c r="L6" s="2">
        <v>1810</v>
      </c>
      <c r="N6" s="2">
        <v>23</v>
      </c>
    </row>
    <row r="7" spans="1:14" ht="15" customHeight="1">
      <c r="A7" s="4" t="str">
        <f t="shared" si="0"/>
        <v>VA</v>
      </c>
      <c r="B7" s="5">
        <f t="shared" si="0"/>
        <v>690</v>
      </c>
      <c r="D7" s="3" t="s">
        <v>46</v>
      </c>
      <c r="E7" s="6">
        <v>690</v>
      </c>
      <c r="G7" s="3" t="s">
        <v>6</v>
      </c>
      <c r="H7" s="6">
        <v>625</v>
      </c>
      <c r="K7" s="2" t="s">
        <v>64</v>
      </c>
      <c r="L7" s="2">
        <v>625</v>
      </c>
      <c r="N7" s="2">
        <v>2</v>
      </c>
    </row>
    <row r="8" spans="1:14" ht="15" customHeight="1">
      <c r="A8" s="4" t="str">
        <f t="shared" si="0"/>
        <v>OH</v>
      </c>
      <c r="B8" s="5">
        <f t="shared" si="0"/>
        <v>686</v>
      </c>
      <c r="D8" s="3" t="s">
        <v>36</v>
      </c>
      <c r="E8" s="6">
        <v>686</v>
      </c>
      <c r="G8" s="3" t="s">
        <v>7</v>
      </c>
      <c r="H8" s="6">
        <v>192</v>
      </c>
      <c r="K8" s="2" t="s">
        <v>65</v>
      </c>
      <c r="L8" s="2">
        <v>192</v>
      </c>
      <c r="N8" s="2">
        <v>3</v>
      </c>
    </row>
    <row r="9" spans="1:14" ht="15" customHeight="1">
      <c r="A9" s="4" t="str">
        <f t="shared" si="0"/>
        <v>CO</v>
      </c>
      <c r="B9" s="5">
        <f t="shared" si="0"/>
        <v>625</v>
      </c>
      <c r="D9" s="3" t="s">
        <v>6</v>
      </c>
      <c r="E9" s="3">
        <v>625</v>
      </c>
      <c r="G9" s="3" t="s">
        <v>8</v>
      </c>
      <c r="H9" s="6">
        <v>29</v>
      </c>
      <c r="K9" s="2" t="s">
        <v>66</v>
      </c>
      <c r="L9" s="2">
        <v>29</v>
      </c>
      <c r="N9" s="2">
        <v>0</v>
      </c>
    </row>
    <row r="10" spans="1:14" ht="15" customHeight="1">
      <c r="A10" s="4" t="str">
        <f t="shared" si="0"/>
        <v>MI</v>
      </c>
      <c r="B10" s="5">
        <f t="shared" si="0"/>
        <v>579</v>
      </c>
      <c r="D10" s="3" t="s">
        <v>23</v>
      </c>
      <c r="E10" s="6">
        <v>579</v>
      </c>
      <c r="G10" s="3" t="s">
        <v>9</v>
      </c>
      <c r="H10" s="6">
        <v>71</v>
      </c>
      <c r="K10" s="2" t="s">
        <v>67</v>
      </c>
      <c r="L10" s="2">
        <v>71</v>
      </c>
      <c r="N10" s="2">
        <v>0</v>
      </c>
    </row>
    <row r="11" spans="1:14" ht="15" customHeight="1">
      <c r="A11" s="4" t="str">
        <f t="shared" si="0"/>
        <v>GA</v>
      </c>
      <c r="B11" s="5">
        <f t="shared" si="0"/>
        <v>565</v>
      </c>
      <c r="D11" s="3" t="s">
        <v>11</v>
      </c>
      <c r="E11" s="6">
        <v>565</v>
      </c>
      <c r="G11" s="3" t="s">
        <v>10</v>
      </c>
      <c r="H11" s="6">
        <v>940</v>
      </c>
      <c r="K11" s="2" t="s">
        <v>68</v>
      </c>
      <c r="L11" s="2">
        <v>940</v>
      </c>
      <c r="N11" s="2">
        <v>10</v>
      </c>
    </row>
    <row r="12" spans="1:14" ht="15" customHeight="1">
      <c r="A12" s="4" t="str">
        <f t="shared" si="0"/>
        <v>IL</v>
      </c>
      <c r="B12" s="5">
        <f t="shared" si="0"/>
        <v>553</v>
      </c>
      <c r="D12" s="3" t="s">
        <v>15</v>
      </c>
      <c r="E12" s="6">
        <v>553</v>
      </c>
      <c r="G12" s="3" t="s">
        <v>11</v>
      </c>
      <c r="H12" s="6">
        <v>565</v>
      </c>
      <c r="K12" s="2" t="s">
        <v>69</v>
      </c>
      <c r="L12" s="2">
        <v>565</v>
      </c>
      <c r="N12" s="2">
        <v>9</v>
      </c>
    </row>
    <row r="13" spans="1:14" ht="15" customHeight="1">
      <c r="A13" s="4" t="str">
        <f t="shared" si="0"/>
        <v>WA</v>
      </c>
      <c r="B13" s="5">
        <f t="shared" si="0"/>
        <v>546</v>
      </c>
      <c r="D13" s="3" t="s">
        <v>48</v>
      </c>
      <c r="E13" s="6">
        <v>546</v>
      </c>
      <c r="G13" s="3" t="s">
        <v>12</v>
      </c>
      <c r="H13" s="6">
        <v>58</v>
      </c>
      <c r="K13" s="2" t="s">
        <v>70</v>
      </c>
      <c r="L13" s="2">
        <v>58</v>
      </c>
      <c r="N13" s="2">
        <v>1</v>
      </c>
    </row>
    <row r="14" spans="1:14" ht="15" customHeight="1">
      <c r="A14" s="4" t="str">
        <f t="shared" si="0"/>
        <v>IN</v>
      </c>
      <c r="B14" s="5">
        <f t="shared" si="0"/>
        <v>541</v>
      </c>
      <c r="D14" s="3" t="s">
        <v>16</v>
      </c>
      <c r="E14" s="6">
        <v>541</v>
      </c>
      <c r="G14" s="3" t="s">
        <v>13</v>
      </c>
      <c r="H14" s="6">
        <v>140</v>
      </c>
      <c r="K14" s="2" t="s">
        <v>71</v>
      </c>
      <c r="L14" s="2">
        <v>140</v>
      </c>
      <c r="N14" s="2">
        <v>1</v>
      </c>
    </row>
    <row r="15" spans="1:14" ht="15" customHeight="1">
      <c r="A15" s="4" t="str">
        <f t="shared" si="0"/>
        <v>AZ</v>
      </c>
      <c r="B15" s="5">
        <f t="shared" si="0"/>
        <v>457</v>
      </c>
      <c r="D15" s="3" t="s">
        <v>4</v>
      </c>
      <c r="E15" s="6">
        <v>457</v>
      </c>
      <c r="G15" s="3" t="s">
        <v>14</v>
      </c>
      <c r="H15" s="6">
        <v>123</v>
      </c>
      <c r="K15" s="2" t="s">
        <v>72</v>
      </c>
      <c r="L15" s="2">
        <v>123</v>
      </c>
      <c r="N15" s="2">
        <v>0</v>
      </c>
    </row>
    <row r="16" spans="1:14" ht="15" customHeight="1">
      <c r="A16" s="4" t="str">
        <f t="shared" si="0"/>
        <v>NC</v>
      </c>
      <c r="B16" s="5">
        <f t="shared" si="0"/>
        <v>442</v>
      </c>
      <c r="D16" s="3" t="s">
        <v>28</v>
      </c>
      <c r="E16" s="6">
        <v>442</v>
      </c>
      <c r="G16" s="3" t="s">
        <v>15</v>
      </c>
      <c r="H16" s="6">
        <v>553</v>
      </c>
      <c r="K16" s="2" t="s">
        <v>73</v>
      </c>
      <c r="L16" s="2">
        <v>553</v>
      </c>
      <c r="N16" s="2">
        <v>6</v>
      </c>
    </row>
    <row r="17" spans="1:14" ht="15" customHeight="1">
      <c r="A17" s="4" t="str">
        <f t="shared" si="0"/>
        <v>NJ</v>
      </c>
      <c r="B17" s="5">
        <f t="shared" si="0"/>
        <v>374</v>
      </c>
      <c r="D17" s="3" t="s">
        <v>32</v>
      </c>
      <c r="E17" s="6">
        <v>374</v>
      </c>
      <c r="G17" s="3" t="s">
        <v>16</v>
      </c>
      <c r="H17" s="6">
        <v>541</v>
      </c>
      <c r="K17" s="2" t="s">
        <v>74</v>
      </c>
      <c r="L17" s="2">
        <v>541</v>
      </c>
      <c r="N17" s="2">
        <v>6</v>
      </c>
    </row>
    <row r="18" spans="1:14" ht="15" customHeight="1">
      <c r="A18" s="4" t="str">
        <f t="shared" si="0"/>
        <v>TN</v>
      </c>
      <c r="B18" s="5">
        <f t="shared" si="0"/>
        <v>370</v>
      </c>
      <c r="D18" s="3" t="s">
        <v>43</v>
      </c>
      <c r="E18" s="6">
        <v>370</v>
      </c>
      <c r="G18" s="3" t="s">
        <v>17</v>
      </c>
      <c r="H18" s="6">
        <v>189</v>
      </c>
      <c r="K18" s="2" t="s">
        <v>75</v>
      </c>
      <c r="L18" s="2">
        <v>189</v>
      </c>
      <c r="N18" s="2">
        <v>2</v>
      </c>
    </row>
    <row r="19" spans="1:14" ht="15" customHeight="1">
      <c r="A19" s="4" t="str">
        <f t="shared" si="0"/>
        <v>WI</v>
      </c>
      <c r="B19" s="5">
        <f t="shared" si="0"/>
        <v>319</v>
      </c>
      <c r="D19" s="3" t="s">
        <v>49</v>
      </c>
      <c r="E19" s="3">
        <v>319</v>
      </c>
      <c r="G19" s="3" t="s">
        <v>18</v>
      </c>
      <c r="H19" s="6">
        <v>215</v>
      </c>
      <c r="K19" s="2" t="s">
        <v>76</v>
      </c>
      <c r="L19" s="2">
        <v>215</v>
      </c>
      <c r="N19" s="2">
        <v>6</v>
      </c>
    </row>
    <row r="20" spans="1:14" ht="15" customHeight="1">
      <c r="A20" s="4" t="str">
        <f t="shared" si="0"/>
        <v>MO</v>
      </c>
      <c r="B20" s="5">
        <f t="shared" si="0"/>
        <v>310</v>
      </c>
      <c r="D20" s="3" t="s">
        <v>25</v>
      </c>
      <c r="E20" s="6">
        <v>310</v>
      </c>
      <c r="G20" s="3" t="s">
        <v>19</v>
      </c>
      <c r="H20" s="6">
        <v>183</v>
      </c>
      <c r="K20" s="2" t="s">
        <v>77</v>
      </c>
      <c r="L20" s="2">
        <v>183</v>
      </c>
      <c r="N20" s="2">
        <v>3</v>
      </c>
    </row>
    <row r="21" spans="1:14" ht="15" customHeight="1">
      <c r="A21" s="4" t="str">
        <f t="shared" si="0"/>
        <v>MD</v>
      </c>
      <c r="B21" s="5">
        <f t="shared" si="0"/>
        <v>306</v>
      </c>
      <c r="D21" s="3" t="s">
        <v>21</v>
      </c>
      <c r="E21" s="6">
        <v>306</v>
      </c>
      <c r="G21" s="3" t="s">
        <v>20</v>
      </c>
      <c r="H21" s="6">
        <v>281</v>
      </c>
      <c r="K21" s="2" t="s">
        <v>78</v>
      </c>
      <c r="L21" s="2">
        <v>281</v>
      </c>
      <c r="N21" s="2">
        <v>6</v>
      </c>
    </row>
    <row r="22" spans="1:14" ht="15" customHeight="1">
      <c r="A22" s="4" t="str">
        <f t="shared" si="0"/>
        <v>MA</v>
      </c>
      <c r="B22" s="5">
        <f t="shared" si="0"/>
        <v>281</v>
      </c>
      <c r="D22" s="3" t="s">
        <v>20</v>
      </c>
      <c r="E22" s="6">
        <v>281</v>
      </c>
      <c r="G22" s="3" t="s">
        <v>21</v>
      </c>
      <c r="H22" s="6">
        <v>306</v>
      </c>
      <c r="K22" s="2" t="s">
        <v>79</v>
      </c>
      <c r="L22" s="2">
        <v>306</v>
      </c>
      <c r="N22" s="2">
        <v>3</v>
      </c>
    </row>
    <row r="23" spans="1:14" ht="15" customHeight="1">
      <c r="A23" s="4" t="str">
        <f t="shared" si="0"/>
        <v>MN</v>
      </c>
      <c r="B23" s="5">
        <f t="shared" si="0"/>
        <v>272</v>
      </c>
      <c r="D23" s="3" t="s">
        <v>24</v>
      </c>
      <c r="E23" s="6">
        <v>272</v>
      </c>
      <c r="G23" s="3" t="s">
        <v>22</v>
      </c>
      <c r="H23" s="6">
        <v>104</v>
      </c>
      <c r="K23" s="2" t="s">
        <v>80</v>
      </c>
      <c r="L23" s="2">
        <v>104</v>
      </c>
      <c r="N23" s="2">
        <v>1</v>
      </c>
    </row>
    <row r="24" spans="1:14" ht="15" customHeight="1">
      <c r="A24" s="4" t="str">
        <f t="shared" si="0"/>
        <v>SC</v>
      </c>
      <c r="B24" s="5">
        <f t="shared" si="0"/>
        <v>271</v>
      </c>
      <c r="D24" s="3" t="s">
        <v>41</v>
      </c>
      <c r="E24" s="6">
        <v>271</v>
      </c>
      <c r="G24" s="3" t="s">
        <v>23</v>
      </c>
      <c r="H24" s="6">
        <v>579</v>
      </c>
      <c r="K24" s="2" t="s">
        <v>81</v>
      </c>
      <c r="L24" s="2">
        <v>579</v>
      </c>
      <c r="N24" s="2">
        <v>6</v>
      </c>
    </row>
    <row r="25" spans="1:14" ht="15" customHeight="1">
      <c r="A25" s="4" t="str">
        <f t="shared" si="0"/>
        <v>NV</v>
      </c>
      <c r="B25" s="5">
        <f t="shared" si="0"/>
        <v>250</v>
      </c>
      <c r="D25" s="3" t="s">
        <v>34</v>
      </c>
      <c r="E25" s="3">
        <v>250</v>
      </c>
      <c r="G25" s="3" t="s">
        <v>24</v>
      </c>
      <c r="H25" s="6">
        <v>272</v>
      </c>
      <c r="K25" s="2" t="s">
        <v>82</v>
      </c>
      <c r="L25" s="2">
        <v>272</v>
      </c>
      <c r="N25" s="2">
        <v>10</v>
      </c>
    </row>
    <row r="26" spans="1:14" ht="15" customHeight="1">
      <c r="A26" s="4" t="str">
        <f t="shared" si="0"/>
        <v>NH</v>
      </c>
      <c r="B26" s="5">
        <f t="shared" si="0"/>
        <v>224</v>
      </c>
      <c r="D26" s="3" t="s">
        <v>31</v>
      </c>
      <c r="E26" s="6">
        <v>224</v>
      </c>
      <c r="G26" s="3" t="s">
        <v>25</v>
      </c>
      <c r="H26" s="6">
        <v>310</v>
      </c>
      <c r="K26" s="2" t="s">
        <v>83</v>
      </c>
      <c r="L26" s="2">
        <v>310</v>
      </c>
      <c r="N26" s="2">
        <v>1</v>
      </c>
    </row>
    <row r="27" spans="1:14" ht="15" customHeight="1">
      <c r="A27" s="4" t="str">
        <f t="shared" si="0"/>
        <v>AL</v>
      </c>
      <c r="B27" s="5">
        <f t="shared" si="0"/>
        <v>216</v>
      </c>
      <c r="D27" s="3" t="s">
        <v>2</v>
      </c>
      <c r="E27" s="6">
        <v>216</v>
      </c>
      <c r="G27" s="3" t="s">
        <v>26</v>
      </c>
      <c r="H27" s="6">
        <v>93</v>
      </c>
      <c r="K27" s="2" t="s">
        <v>84</v>
      </c>
      <c r="L27" s="2">
        <v>93</v>
      </c>
      <c r="N27" s="2">
        <v>1</v>
      </c>
    </row>
    <row r="28" spans="1:14" ht="15" customHeight="1">
      <c r="A28" s="4" t="str">
        <f t="shared" si="0"/>
        <v>KY</v>
      </c>
      <c r="B28" s="5">
        <f t="shared" si="0"/>
        <v>215</v>
      </c>
      <c r="D28" s="3" t="s">
        <v>18</v>
      </c>
      <c r="E28" s="6">
        <v>215</v>
      </c>
      <c r="G28" s="3" t="s">
        <v>27</v>
      </c>
      <c r="H28" s="6">
        <v>80</v>
      </c>
      <c r="K28" s="2" t="s">
        <v>85</v>
      </c>
      <c r="L28" s="2">
        <v>80</v>
      </c>
      <c r="N28" s="2">
        <v>1</v>
      </c>
    </row>
    <row r="29" spans="1:14" ht="15" customHeight="1">
      <c r="A29" s="4" t="str">
        <f t="shared" si="0"/>
        <v>OR</v>
      </c>
      <c r="B29" s="5">
        <f t="shared" si="0"/>
        <v>203</v>
      </c>
      <c r="D29" s="3" t="s">
        <v>38</v>
      </c>
      <c r="E29" s="6">
        <v>203</v>
      </c>
      <c r="G29" s="3" t="s">
        <v>28</v>
      </c>
      <c r="H29" s="6">
        <v>442</v>
      </c>
      <c r="K29" s="2" t="s">
        <v>86</v>
      </c>
      <c r="L29" s="2">
        <v>442</v>
      </c>
      <c r="N29" s="2">
        <v>6</v>
      </c>
    </row>
    <row r="30" spans="1:14" ht="15" customHeight="1">
      <c r="A30" s="4" t="str">
        <f t="shared" si="0"/>
        <v>CT</v>
      </c>
      <c r="B30" s="5">
        <f t="shared" si="0"/>
        <v>192</v>
      </c>
      <c r="D30" s="3" t="s">
        <v>7</v>
      </c>
      <c r="E30" s="6">
        <v>192</v>
      </c>
      <c r="G30" s="3" t="s">
        <v>29</v>
      </c>
      <c r="H30" s="6">
        <v>41</v>
      </c>
      <c r="K30" s="2" t="s">
        <v>87</v>
      </c>
      <c r="L30" s="2">
        <v>41</v>
      </c>
      <c r="N30" s="2">
        <v>1</v>
      </c>
    </row>
    <row r="31" spans="1:14" ht="15" customHeight="1">
      <c r="A31" s="4" t="str">
        <f t="shared" si="0"/>
        <v>KS</v>
      </c>
      <c r="B31" s="5">
        <f t="shared" si="0"/>
        <v>189</v>
      </c>
      <c r="D31" s="3" t="s">
        <v>17</v>
      </c>
      <c r="E31" s="3">
        <v>189</v>
      </c>
      <c r="G31" s="3" t="s">
        <v>30</v>
      </c>
      <c r="H31" s="6">
        <v>114</v>
      </c>
      <c r="K31" s="2" t="s">
        <v>88</v>
      </c>
      <c r="L31" s="2">
        <v>114</v>
      </c>
      <c r="N31" s="2">
        <v>0</v>
      </c>
    </row>
    <row r="32" spans="1:14" ht="15" customHeight="1">
      <c r="A32" s="4" t="str">
        <f t="shared" si="0"/>
        <v>OK</v>
      </c>
      <c r="B32" s="5">
        <f t="shared" si="0"/>
        <v>184</v>
      </c>
      <c r="D32" s="3" t="s">
        <v>37</v>
      </c>
      <c r="E32" s="3">
        <v>184</v>
      </c>
      <c r="G32" s="3" t="s">
        <v>31</v>
      </c>
      <c r="H32" s="6">
        <v>224</v>
      </c>
      <c r="K32" s="2" t="s">
        <v>89</v>
      </c>
      <c r="L32" s="2">
        <v>224</v>
      </c>
      <c r="N32" s="2">
        <v>0</v>
      </c>
    </row>
    <row r="33" spans="1:14" ht="15" customHeight="1">
      <c r="A33" s="4" t="str">
        <f t="shared" si="0"/>
        <v>LA</v>
      </c>
      <c r="B33" s="5">
        <f t="shared" si="0"/>
        <v>183</v>
      </c>
      <c r="D33" s="3" t="s">
        <v>19</v>
      </c>
      <c r="E33" s="6">
        <v>183</v>
      </c>
      <c r="G33" s="3" t="s">
        <v>32</v>
      </c>
      <c r="H33" s="6">
        <v>374</v>
      </c>
      <c r="K33" s="2" t="s">
        <v>90</v>
      </c>
      <c r="L33" s="2">
        <v>374</v>
      </c>
      <c r="N33" s="2">
        <v>7</v>
      </c>
    </row>
    <row r="34" spans="1:14" ht="15" customHeight="1">
      <c r="A34" s="4" t="str">
        <f t="shared" si="0"/>
        <v>UT</v>
      </c>
      <c r="B34" s="5">
        <f t="shared" si="0"/>
        <v>167</v>
      </c>
      <c r="D34" s="3" t="s">
        <v>45</v>
      </c>
      <c r="E34" s="6">
        <v>167</v>
      </c>
      <c r="G34" s="3" t="s">
        <v>33</v>
      </c>
      <c r="H34" s="3">
        <v>153</v>
      </c>
      <c r="K34" s="2" t="s">
        <v>91</v>
      </c>
      <c r="L34" s="2">
        <v>153</v>
      </c>
      <c r="N34" s="2">
        <v>3</v>
      </c>
    </row>
    <row r="35" spans="1:14" ht="15" customHeight="1">
      <c r="A35" s="4" t="str">
        <f t="shared" si="0"/>
        <v>NM</v>
      </c>
      <c r="B35" s="5">
        <f t="shared" si="0"/>
        <v>153</v>
      </c>
      <c r="D35" s="3" t="s">
        <v>33</v>
      </c>
      <c r="E35" s="6">
        <v>153</v>
      </c>
      <c r="G35" s="3" t="s">
        <v>34</v>
      </c>
      <c r="H35" s="3">
        <v>250</v>
      </c>
      <c r="K35" s="2" t="s">
        <v>92</v>
      </c>
      <c r="L35" s="2">
        <v>250</v>
      </c>
      <c r="N35" s="2">
        <v>9</v>
      </c>
    </row>
    <row r="36" spans="1:14" ht="15" customHeight="1">
      <c r="A36" s="4" t="str">
        <f t="shared" si="0"/>
        <v>IA</v>
      </c>
      <c r="B36" s="5">
        <f t="shared" si="0"/>
        <v>140</v>
      </c>
      <c r="D36" s="3" t="s">
        <v>13</v>
      </c>
      <c r="E36" s="6">
        <v>140</v>
      </c>
      <c r="G36" s="3" t="s">
        <v>35</v>
      </c>
      <c r="H36" s="3">
        <v>808</v>
      </c>
      <c r="K36" s="2" t="s">
        <v>93</v>
      </c>
      <c r="L36" s="2">
        <v>808</v>
      </c>
      <c r="N36" s="2">
        <v>10</v>
      </c>
    </row>
    <row r="37" spans="1:14" ht="15" customHeight="1">
      <c r="A37" s="4" t="str">
        <f t="shared" si="0"/>
        <v>AR</v>
      </c>
      <c r="B37" s="5">
        <f t="shared" si="0"/>
        <v>128</v>
      </c>
      <c r="D37" s="3" t="s">
        <v>3</v>
      </c>
      <c r="E37" s="3">
        <v>128</v>
      </c>
      <c r="G37" s="3" t="s">
        <v>36</v>
      </c>
      <c r="H37" s="3">
        <v>686</v>
      </c>
      <c r="K37" s="2" t="s">
        <v>94</v>
      </c>
      <c r="L37" s="2">
        <v>686</v>
      </c>
      <c r="N37" s="2">
        <v>8</v>
      </c>
    </row>
    <row r="38" spans="1:14" ht="15" customHeight="1">
      <c r="A38" s="4" t="str">
        <f t="shared" si="0"/>
        <v>ID</v>
      </c>
      <c r="B38" s="5">
        <f t="shared" si="0"/>
        <v>123</v>
      </c>
      <c r="D38" s="3" t="s">
        <v>14</v>
      </c>
      <c r="E38" s="3">
        <v>123</v>
      </c>
      <c r="G38" s="3" t="s">
        <v>37</v>
      </c>
      <c r="H38" s="3">
        <v>184</v>
      </c>
      <c r="K38" s="2" t="s">
        <v>95</v>
      </c>
      <c r="L38" s="2">
        <v>184</v>
      </c>
      <c r="N38" s="2">
        <v>1</v>
      </c>
    </row>
    <row r="39" spans="1:14" ht="15" customHeight="1">
      <c r="A39" s="4" t="str">
        <f t="shared" si="0"/>
        <v>NE</v>
      </c>
      <c r="B39" s="5">
        <f t="shared" si="0"/>
        <v>114</v>
      </c>
      <c r="D39" s="3" t="s">
        <v>30</v>
      </c>
      <c r="E39" s="6">
        <v>114</v>
      </c>
      <c r="G39" s="3" t="s">
        <v>38</v>
      </c>
      <c r="H39" s="6">
        <v>203</v>
      </c>
      <c r="K39" s="2" t="s">
        <v>96</v>
      </c>
      <c r="L39" s="2">
        <v>203</v>
      </c>
      <c r="N39" s="2">
        <v>1</v>
      </c>
    </row>
    <row r="40" spans="1:14" ht="15" customHeight="1">
      <c r="A40" s="4" t="str">
        <f t="shared" si="0"/>
        <v>ME</v>
      </c>
      <c r="B40" s="5">
        <f t="shared" si="0"/>
        <v>104</v>
      </c>
      <c r="D40" s="3" t="s">
        <v>22</v>
      </c>
      <c r="E40" s="6">
        <v>104</v>
      </c>
      <c r="G40" s="3" t="s">
        <v>39</v>
      </c>
      <c r="H40" s="6">
        <v>860</v>
      </c>
      <c r="K40" s="2" t="s">
        <v>97</v>
      </c>
      <c r="L40" s="2">
        <v>860</v>
      </c>
      <c r="N40" s="2">
        <v>12</v>
      </c>
    </row>
    <row r="41" spans="1:14" ht="15" customHeight="1">
      <c r="A41" s="4" t="str">
        <f t="shared" si="0"/>
        <v>WV</v>
      </c>
      <c r="B41" s="5">
        <f t="shared" si="0"/>
        <v>94</v>
      </c>
      <c r="D41" s="3" t="s">
        <v>50</v>
      </c>
      <c r="E41" s="6">
        <v>94</v>
      </c>
      <c r="G41" s="3" t="s">
        <v>40</v>
      </c>
      <c r="H41" s="6">
        <v>40</v>
      </c>
      <c r="K41" s="2" t="s">
        <v>98</v>
      </c>
      <c r="L41" s="2">
        <v>40</v>
      </c>
      <c r="N41" s="2">
        <v>1</v>
      </c>
    </row>
    <row r="42" spans="1:14" ht="15" customHeight="1">
      <c r="A42" s="4" t="str">
        <f t="shared" si="0"/>
        <v>MS</v>
      </c>
      <c r="B42" s="5">
        <f t="shared" si="0"/>
        <v>93</v>
      </c>
      <c r="D42" s="3" t="s">
        <v>26</v>
      </c>
      <c r="E42" s="6">
        <v>93</v>
      </c>
      <c r="G42" s="3" t="s">
        <v>41</v>
      </c>
      <c r="H42" s="6">
        <v>271</v>
      </c>
      <c r="K42" s="2" t="s">
        <v>99</v>
      </c>
      <c r="L42" s="2">
        <v>271</v>
      </c>
      <c r="N42" s="2">
        <v>1</v>
      </c>
    </row>
    <row r="43" spans="1:14" ht="15" customHeight="1">
      <c r="A43" s="4" t="str">
        <f t="shared" si="0"/>
        <v>MT</v>
      </c>
      <c r="B43" s="5">
        <f t="shared" si="0"/>
        <v>80</v>
      </c>
      <c r="D43" s="3" t="s">
        <v>27</v>
      </c>
      <c r="E43" s="6">
        <v>80</v>
      </c>
      <c r="G43" s="3" t="s">
        <v>42</v>
      </c>
      <c r="H43" s="6">
        <v>55</v>
      </c>
      <c r="K43" s="2" t="s">
        <v>100</v>
      </c>
      <c r="L43" s="2">
        <v>55</v>
      </c>
      <c r="N43" s="2">
        <v>0</v>
      </c>
    </row>
    <row r="44" spans="1:14" ht="15" customHeight="1">
      <c r="A44" s="4" t="str">
        <f t="shared" si="0"/>
        <v>AK</v>
      </c>
      <c r="B44" s="5">
        <f t="shared" si="0"/>
        <v>72</v>
      </c>
      <c r="D44" s="3" t="s">
        <v>1</v>
      </c>
      <c r="E44" s="6">
        <v>72</v>
      </c>
      <c r="G44" s="3" t="s">
        <v>43</v>
      </c>
      <c r="H44" s="3">
        <v>370</v>
      </c>
      <c r="K44" s="2" t="s">
        <v>101</v>
      </c>
      <c r="L44" s="2">
        <v>370</v>
      </c>
      <c r="N44" s="2">
        <v>5</v>
      </c>
    </row>
    <row r="45" spans="1:14" ht="15" customHeight="1">
      <c r="A45" s="4" t="str">
        <f t="shared" si="0"/>
        <v>DE</v>
      </c>
      <c r="B45" s="5">
        <f t="shared" si="0"/>
        <v>71</v>
      </c>
      <c r="D45" s="3" t="s">
        <v>9</v>
      </c>
      <c r="E45" s="6">
        <v>71</v>
      </c>
      <c r="G45" s="3" t="s">
        <v>44</v>
      </c>
      <c r="H45" s="6">
        <v>1301</v>
      </c>
      <c r="K45" s="2" t="s">
        <v>102</v>
      </c>
      <c r="L45" s="2">
        <v>1301</v>
      </c>
      <c r="N45" s="2">
        <v>21</v>
      </c>
    </row>
    <row r="46" spans="1:14" ht="15" customHeight="1">
      <c r="A46" s="4" t="str">
        <f t="shared" si="0"/>
        <v>WY</v>
      </c>
      <c r="B46" s="5">
        <f t="shared" si="0"/>
        <v>65</v>
      </c>
      <c r="D46" s="3" t="s">
        <v>51</v>
      </c>
      <c r="E46" s="6">
        <v>65</v>
      </c>
      <c r="G46" s="3" t="s">
        <v>45</v>
      </c>
      <c r="H46" s="6">
        <v>167</v>
      </c>
      <c r="K46" s="2" t="s">
        <v>103</v>
      </c>
      <c r="L46" s="2">
        <v>167</v>
      </c>
      <c r="N46" s="2">
        <v>4</v>
      </c>
    </row>
    <row r="47" spans="1:14" ht="15" customHeight="1">
      <c r="A47" s="4" t="str">
        <f t="shared" si="0"/>
        <v>HI</v>
      </c>
      <c r="B47" s="5">
        <f t="shared" si="0"/>
        <v>58</v>
      </c>
      <c r="D47" s="3" t="s">
        <v>12</v>
      </c>
      <c r="E47" s="6">
        <v>58</v>
      </c>
      <c r="G47" s="3" t="s">
        <v>46</v>
      </c>
      <c r="H47" s="6">
        <v>690</v>
      </c>
      <c r="K47" s="2" t="s">
        <v>104</v>
      </c>
      <c r="L47" s="2">
        <v>690</v>
      </c>
      <c r="N47" s="2">
        <v>8</v>
      </c>
    </row>
    <row r="48" spans="1:14" ht="15" customHeight="1">
      <c r="A48" s="4" t="str">
        <f t="shared" si="0"/>
        <v>SD</v>
      </c>
      <c r="B48" s="5">
        <f t="shared" si="0"/>
        <v>55</v>
      </c>
      <c r="D48" s="3" t="s">
        <v>42</v>
      </c>
      <c r="E48" s="6">
        <v>55</v>
      </c>
      <c r="G48" s="3" t="s">
        <v>47</v>
      </c>
      <c r="H48" s="3">
        <v>40</v>
      </c>
      <c r="K48" s="2" t="s">
        <v>105</v>
      </c>
      <c r="L48" s="2">
        <v>40</v>
      </c>
      <c r="N48" s="2">
        <v>0</v>
      </c>
    </row>
    <row r="49" spans="1:14" ht="15" customHeight="1">
      <c r="A49" s="4" t="str">
        <f t="shared" si="0"/>
        <v>ND</v>
      </c>
      <c r="B49" s="5">
        <f t="shared" si="0"/>
        <v>41</v>
      </c>
      <c r="D49" s="3" t="s">
        <v>29</v>
      </c>
      <c r="E49" s="6">
        <v>41</v>
      </c>
      <c r="G49" s="3" t="s">
        <v>48</v>
      </c>
      <c r="H49" s="6">
        <v>546</v>
      </c>
      <c r="K49" s="2" t="s">
        <v>106</v>
      </c>
      <c r="L49" s="2">
        <v>546</v>
      </c>
      <c r="N49" s="2">
        <v>5</v>
      </c>
    </row>
    <row r="50" spans="1:14" ht="15" customHeight="1">
      <c r="A50" s="4" t="str">
        <f t="shared" si="0"/>
        <v>RI</v>
      </c>
      <c r="B50" s="5">
        <f t="shared" si="0"/>
        <v>40</v>
      </c>
      <c r="D50" s="3" t="s">
        <v>40</v>
      </c>
      <c r="E50" s="6">
        <v>40</v>
      </c>
      <c r="G50" s="3" t="s">
        <v>49</v>
      </c>
      <c r="H50" s="3">
        <v>319</v>
      </c>
      <c r="K50" s="2" t="s">
        <v>107</v>
      </c>
      <c r="L50" s="2">
        <v>319</v>
      </c>
      <c r="N50" s="2">
        <v>3</v>
      </c>
    </row>
    <row r="51" spans="1:14" ht="15" customHeight="1">
      <c r="A51" s="4" t="str">
        <f t="shared" si="0"/>
        <v>VT</v>
      </c>
      <c r="B51" s="5">
        <f t="shared" si="0"/>
        <v>40</v>
      </c>
      <c r="D51" s="3" t="s">
        <v>47</v>
      </c>
      <c r="E51" s="6">
        <v>40</v>
      </c>
      <c r="G51" s="3" t="s">
        <v>50</v>
      </c>
      <c r="H51" s="6">
        <v>94</v>
      </c>
      <c r="K51" s="2" t="s">
        <v>108</v>
      </c>
      <c r="L51" s="2">
        <v>94</v>
      </c>
      <c r="N51" s="2">
        <v>0</v>
      </c>
    </row>
    <row r="52" spans="1:14" ht="15" customHeight="1">
      <c r="A52" s="4" t="str">
        <f t="shared" si="0"/>
        <v>DC</v>
      </c>
      <c r="B52" s="5">
        <f t="shared" si="0"/>
        <v>29</v>
      </c>
      <c r="D52" s="3" t="s">
        <v>8</v>
      </c>
      <c r="E52" s="6">
        <v>29</v>
      </c>
      <c r="G52" s="3" t="s">
        <v>51</v>
      </c>
      <c r="H52" s="3">
        <v>65</v>
      </c>
      <c r="K52" s="2" t="s">
        <v>109</v>
      </c>
      <c r="L52" s="2">
        <v>65</v>
      </c>
      <c r="N52" s="2">
        <v>1</v>
      </c>
    </row>
    <row r="53" spans="1:14" ht="15" customHeight="1">
      <c r="A53" s="4" t="str">
        <f t="shared" si="0"/>
        <v>XX</v>
      </c>
      <c r="B53" s="5">
        <f t="shared" si="0"/>
        <v>81</v>
      </c>
      <c r="D53" s="3" t="s">
        <v>52</v>
      </c>
      <c r="E53" s="6">
        <v>81</v>
      </c>
      <c r="G53" s="3" t="s">
        <v>52</v>
      </c>
      <c r="H53" s="6">
        <v>81</v>
      </c>
      <c r="K53" s="2" t="s">
        <v>110</v>
      </c>
      <c r="L53" s="2">
        <v>81</v>
      </c>
      <c r="N53" s="2">
        <v>12</v>
      </c>
    </row>
    <row r="54" spans="2:14" ht="15" customHeight="1">
      <c r="B54" s="2">
        <f>SUM(B2:B53)</f>
        <v>17510</v>
      </c>
      <c r="D54" s="3" t="s">
        <v>55</v>
      </c>
      <c r="E54" s="3">
        <f>SUM(E2:E53)</f>
        <v>17510</v>
      </c>
      <c r="G54" s="3" t="s">
        <v>56</v>
      </c>
      <c r="H54" s="3">
        <f>SUM(H2:H53)</f>
        <v>17510</v>
      </c>
      <c r="L54" s="2">
        <f>SUM(L2:L53)</f>
        <v>17510</v>
      </c>
      <c r="N54" s="2">
        <f>SUM(N2:N53)</f>
        <v>226</v>
      </c>
    </row>
    <row r="56" spans="11:12" ht="15" customHeight="1">
      <c r="K56" s="13" t="s">
        <v>111</v>
      </c>
      <c r="L56" s="2">
        <v>226</v>
      </c>
    </row>
    <row r="57" spans="11:12" ht="15" customHeight="1">
      <c r="K57" s="13" t="s">
        <v>112</v>
      </c>
      <c r="L57" s="2">
        <v>207</v>
      </c>
    </row>
    <row r="58" spans="11:12" ht="15" customHeight="1">
      <c r="K58" s="13" t="s">
        <v>113</v>
      </c>
      <c r="L58" s="2">
        <v>10</v>
      </c>
    </row>
    <row r="59" spans="11:12" ht="15" customHeight="1">
      <c r="K59" s="13" t="s">
        <v>114</v>
      </c>
      <c r="L59" s="2">
        <v>9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Caryn Ann Harlos</cp:lastModifiedBy>
  <dcterms:modified xsi:type="dcterms:W3CDTF">2024-01-06T18:42:04Z</dcterms:modified>
  <cp:category/>
  <cp:version/>
  <cp:contentType/>
  <cp:contentStatus/>
</cp:coreProperties>
</file>